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irve.torpan\Desktop\MAA KORRALINE HINDAMINE 2022\Uus kaust_juuli\"/>
    </mc:Choice>
  </mc:AlternateContent>
  <bookViews>
    <workbookView xWindow="0" yWindow="0" windowWidth="28800" windowHeight="12435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1" l="1"/>
  <c r="C81" i="1"/>
  <c r="E43" i="1"/>
  <c r="E80" i="1"/>
  <c r="E79" i="1"/>
  <c r="E35" i="1"/>
  <c r="E42" i="1"/>
  <c r="E41" i="1"/>
  <c r="E75" i="1"/>
  <c r="E74" i="1"/>
  <c r="E17" i="1"/>
  <c r="E71" i="1"/>
  <c r="E32" i="1"/>
  <c r="E70" i="1"/>
  <c r="E53" i="1"/>
  <c r="E26" i="1"/>
  <c r="E68" i="1"/>
  <c r="E67" i="1"/>
  <c r="E40" i="1"/>
  <c r="E16" i="1"/>
  <c r="E25" i="1"/>
  <c r="E78" i="1"/>
  <c r="E15" i="1"/>
  <c r="E14" i="1"/>
  <c r="E60" i="1"/>
  <c r="E52" i="1"/>
  <c r="E46" i="1"/>
  <c r="E77" i="1"/>
  <c r="E59" i="1"/>
  <c r="E57" i="1"/>
  <c r="E39" i="1"/>
  <c r="E38" i="1"/>
  <c r="E13" i="1"/>
  <c r="E12" i="1"/>
  <c r="E51" i="1"/>
  <c r="E45" i="1"/>
  <c r="E29" i="1"/>
  <c r="E73" i="1"/>
  <c r="E50" i="1"/>
  <c r="E66" i="1"/>
  <c r="E31" i="1"/>
  <c r="E69" i="1"/>
  <c r="E65" i="1"/>
  <c r="E24" i="1"/>
  <c r="E23" i="1"/>
  <c r="E56" i="1"/>
  <c r="E28" i="1"/>
  <c r="E72" i="1"/>
  <c r="E58" i="1"/>
  <c r="E11" i="1"/>
  <c r="E22" i="1"/>
  <c r="E49" i="1"/>
  <c r="E34" i="1"/>
  <c r="E10" i="1"/>
  <c r="E64" i="1"/>
  <c r="E9" i="1"/>
  <c r="E8" i="1"/>
  <c r="E7" i="1"/>
  <c r="E21" i="1"/>
  <c r="E55" i="1"/>
  <c r="E6" i="1"/>
  <c r="E48" i="1"/>
  <c r="E5" i="1"/>
  <c r="E54" i="1"/>
  <c r="E63" i="1"/>
  <c r="E44" i="1"/>
  <c r="E62" i="1"/>
  <c r="E37" i="1"/>
  <c r="E30" i="1"/>
  <c r="E20" i="1"/>
  <c r="E27" i="1"/>
  <c r="E4" i="1"/>
  <c r="F4" i="1" s="1"/>
  <c r="E47" i="1"/>
  <c r="E18" i="1"/>
  <c r="E3" i="1"/>
  <c r="E36" i="1"/>
  <c r="E33" i="1"/>
  <c r="E61" i="1"/>
  <c r="E76" i="1"/>
  <c r="E2" i="1"/>
  <c r="E19" i="1"/>
  <c r="F9" i="1" l="1"/>
  <c r="F66" i="1"/>
  <c r="F14" i="1"/>
  <c r="F41" i="1"/>
  <c r="F27" i="1"/>
  <c r="F64" i="1"/>
  <c r="F15" i="1"/>
  <c r="F61" i="1"/>
  <c r="F56" i="1"/>
  <c r="F78" i="1"/>
  <c r="F6" i="1"/>
  <c r="F29" i="1"/>
  <c r="F21" i="1"/>
  <c r="F22" i="1"/>
  <c r="F65" i="1"/>
  <c r="F51" i="1"/>
  <c r="F46" i="1"/>
  <c r="F40" i="1"/>
  <c r="F17" i="1"/>
  <c r="F43" i="1"/>
  <c r="F39" i="1"/>
  <c r="F42" i="1"/>
  <c r="F20" i="1"/>
  <c r="F10" i="1"/>
  <c r="F57" i="1"/>
  <c r="F35" i="1"/>
  <c r="F30" i="1"/>
  <c r="F23" i="1"/>
  <c r="F25" i="1"/>
  <c r="F79" i="1"/>
  <c r="F37" i="1"/>
  <c r="F49" i="1"/>
  <c r="F45" i="1"/>
  <c r="F77" i="1"/>
  <c r="F71" i="1"/>
  <c r="F80" i="1"/>
  <c r="F3" i="1"/>
  <c r="F62" i="1"/>
  <c r="F18" i="1"/>
  <c r="F44" i="1"/>
  <c r="F7" i="1"/>
  <c r="F11" i="1"/>
  <c r="F69" i="1"/>
  <c r="F12" i="1"/>
  <c r="F52" i="1"/>
  <c r="F67" i="1"/>
  <c r="F74" i="1"/>
  <c r="F2" i="1"/>
  <c r="F54" i="1"/>
  <c r="F72" i="1"/>
  <c r="F38" i="1"/>
  <c r="F26" i="1"/>
  <c r="F76" i="1"/>
  <c r="F5" i="1"/>
  <c r="F28" i="1"/>
  <c r="F50" i="1"/>
  <c r="F53" i="1"/>
  <c r="F48" i="1"/>
  <c r="F73" i="1"/>
  <c r="F70" i="1"/>
  <c r="F33" i="1"/>
  <c r="F34" i="1"/>
  <c r="F59" i="1"/>
  <c r="F32" i="1"/>
  <c r="F36" i="1"/>
  <c r="F55" i="1"/>
  <c r="F24" i="1"/>
  <c r="F16" i="1"/>
  <c r="F19" i="1"/>
  <c r="F47" i="1"/>
  <c r="F63" i="1"/>
  <c r="F8" i="1"/>
  <c r="F58" i="1"/>
  <c r="F31" i="1"/>
  <c r="F13" i="1"/>
  <c r="F60" i="1"/>
  <c r="F68" i="1"/>
  <c r="F75" i="1"/>
  <c r="E81" i="1"/>
</calcChain>
</file>

<file path=xl/sharedStrings.xml><?xml version="1.0" encoding="utf-8"?>
<sst xmlns="http://schemas.openxmlformats.org/spreadsheetml/2006/main" count="164" uniqueCount="100">
  <si>
    <t>Vahe</t>
  </si>
  <si>
    <t>Alutaguse vald</t>
  </si>
  <si>
    <t>Ida-Viru</t>
  </si>
  <si>
    <t>Anija vald</t>
  </si>
  <si>
    <t>Harju</t>
  </si>
  <si>
    <t>Antsla vald</t>
  </si>
  <si>
    <t>Võru</t>
  </si>
  <si>
    <t>Elva vald</t>
  </si>
  <si>
    <t>Tartu</t>
  </si>
  <si>
    <t>Haapsalu linn</t>
  </si>
  <si>
    <t>Lääne</t>
  </si>
  <si>
    <t>Haljala vald</t>
  </si>
  <si>
    <t>Lääne-Viru</t>
  </si>
  <si>
    <t>Harku vald</t>
  </si>
  <si>
    <t>Hiiumaa vald</t>
  </si>
  <si>
    <t>Hiiu</t>
  </si>
  <si>
    <t>Häädemeeste vald</t>
  </si>
  <si>
    <t>Pärnu</t>
  </si>
  <si>
    <t>Jõelähtme vald</t>
  </si>
  <si>
    <t>Jõgeva vald</t>
  </si>
  <si>
    <t>Jõgeva</t>
  </si>
  <si>
    <t>Jõhvi vald</t>
  </si>
  <si>
    <t>Järva vald</t>
  </si>
  <si>
    <t>Järva</t>
  </si>
  <si>
    <t>Kadrina vald</t>
  </si>
  <si>
    <t>Kambja vald</t>
  </si>
  <si>
    <t>Kanepi vald</t>
  </si>
  <si>
    <t>Põlva</t>
  </si>
  <si>
    <t>Kastre vald</t>
  </si>
  <si>
    <t>Kehtna vald</t>
  </si>
  <si>
    <t>Rapla</t>
  </si>
  <si>
    <t>Keila linn</t>
  </si>
  <si>
    <t>Kihnu vald</t>
  </si>
  <si>
    <t>Kiili vald</t>
  </si>
  <si>
    <t>Kohila vald</t>
  </si>
  <si>
    <t>Kohtla-Järve linn</t>
  </si>
  <si>
    <t>Kose vald</t>
  </si>
  <si>
    <t>Kuusalu vald</t>
  </si>
  <si>
    <t>Loksa linn</t>
  </si>
  <si>
    <t>Luunja vald</t>
  </si>
  <si>
    <t>Lääne-Harju vald</t>
  </si>
  <si>
    <t>Lääne-Nigula vald</t>
  </si>
  <si>
    <t>Lääneranna vald</t>
  </si>
  <si>
    <t>Lüganuse vald</t>
  </si>
  <si>
    <t>Maardu linn</t>
  </si>
  <si>
    <t>Muhu vald</t>
  </si>
  <si>
    <t>Saare</t>
  </si>
  <si>
    <t>Mulgi vald</t>
  </si>
  <si>
    <t>Viljandi</t>
  </si>
  <si>
    <t>Mustvee vald</t>
  </si>
  <si>
    <t>Märjamaa vald</t>
  </si>
  <si>
    <t>Narva linn</t>
  </si>
  <si>
    <t>Narva-Jõesuu linn</t>
  </si>
  <si>
    <t>Nõo vald</t>
  </si>
  <si>
    <t>Otepää vald</t>
  </si>
  <si>
    <t>Valga</t>
  </si>
  <si>
    <t>Paide linn</t>
  </si>
  <si>
    <t>Peipsiääre vald</t>
  </si>
  <si>
    <t>Põhja-Pärnumaa vald</t>
  </si>
  <si>
    <t>Põhja-Sakala vald</t>
  </si>
  <si>
    <t>Põltsamaa vald</t>
  </si>
  <si>
    <t>Põlva vald</t>
  </si>
  <si>
    <t>Pärnu linn</t>
  </si>
  <si>
    <t>Raasiku vald</t>
  </si>
  <si>
    <t>Rae vald</t>
  </si>
  <si>
    <t>Rakvere linn</t>
  </si>
  <si>
    <t>Rakvere vald</t>
  </si>
  <si>
    <t>Rapla vald</t>
  </si>
  <si>
    <t>Ruhnu vald</t>
  </si>
  <si>
    <t>Rõuge vald</t>
  </si>
  <si>
    <t>Räpina vald</t>
  </si>
  <si>
    <t>Saarde vald</t>
  </si>
  <si>
    <t>Saaremaa vald</t>
  </si>
  <si>
    <t>Saku vald</t>
  </si>
  <si>
    <t>Saue vald</t>
  </si>
  <si>
    <t>Setomaa vald</t>
  </si>
  <si>
    <t>Sillamäe linn</t>
  </si>
  <si>
    <t>Tallinn</t>
  </si>
  <si>
    <t>Tapa vald</t>
  </si>
  <si>
    <t>Tartu linn</t>
  </si>
  <si>
    <t>Tartu vald</t>
  </si>
  <si>
    <t>Toila vald</t>
  </si>
  <si>
    <t>Tori vald</t>
  </si>
  <si>
    <t>Tõrva vald</t>
  </si>
  <si>
    <t>Türi vald</t>
  </si>
  <si>
    <t>Valga vald</t>
  </si>
  <si>
    <t>Viimsi vald</t>
  </si>
  <si>
    <t>Viljandi linn</t>
  </si>
  <si>
    <t>Viljandi vald</t>
  </si>
  <si>
    <t>Vinni vald</t>
  </si>
  <si>
    <t>Viru-Nigula vald</t>
  </si>
  <si>
    <t>Vormsi vald</t>
  </si>
  <si>
    <t>Võru linn</t>
  </si>
  <si>
    <t>Võru vald</t>
  </si>
  <si>
    <t>Väike-Maarja vald</t>
  </si>
  <si>
    <t>KOV</t>
  </si>
  <si>
    <t>Maakond</t>
  </si>
  <si>
    <t>Maamaksu laekumine 2023</t>
  </si>
  <si>
    <t>Maamaksu muutus 2024</t>
  </si>
  <si>
    <r>
      <t xml:space="preserve">2024 </t>
    </r>
    <r>
      <rPr>
        <b/>
        <sz val="11"/>
        <color rgb="FFFF0000"/>
        <rFont val="Calibri"/>
        <family val="2"/>
        <charset val="186"/>
        <scheme val="minor"/>
      </rPr>
      <t xml:space="preserve">EELDATAV </t>
    </r>
    <r>
      <rPr>
        <b/>
        <sz val="11"/>
        <color theme="1"/>
        <rFont val="Calibri"/>
        <family val="2"/>
        <charset val="186"/>
        <scheme val="minor"/>
      </rPr>
      <t>maamaks maksomummäärad ja 10% kasvu piirang (sisaldab kodualust ja looduskaitsealasid)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</si>
</sst>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9"/>
      <color theme="1"/>
      <name val="Arial"/>
      <family val="2"/>
      <charset val="186"/>
    </font>
    <font>
      <b/>
      <sz val="11"/>
      <color rgb="FFFF0000"/>
      <name val="Calibri"/>
      <family val="2"/>
      <charset val="186"/>
      <scheme val="minor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11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vertical="top"/>
    </xf>
    <xf numFmtId="0" fontId="0" fillId="0" borderId="1" xfId="0" applyBorder="1"/>
    <xf numFmtId="3" fontId="0" fillId="0" borderId="1" xfId="0" applyNumberFormat="1" applyBorder="1" applyAlignment="1">
      <alignment wrapText="1"/>
    </xf>
    <xf numFmtId="0" fontId="3" fillId="2" borderId="1" xfId="0" applyFont="1" applyFill="1" applyBorder="1" applyAlignment="1">
      <alignment wrapText="1"/>
    </xf>
    <xf numFmtId="3" fontId="3" fillId="0" borderId="1" xfId="0" applyNumberFormat="1" applyFont="1" applyBorder="1"/>
    <xf numFmtId="3" fontId="2" fillId="0" borderId="1" xfId="0" applyNumberFormat="1" applyFont="1" applyBorder="1" applyAlignment="1">
      <alignment wrapText="1"/>
    </xf>
    <xf numFmtId="3" fontId="5" fillId="0" borderId="0" xfId="0" applyNumberFormat="1" applyFont="1"/>
    <xf numFmtId="3" fontId="3" fillId="0" borderId="0" xfId="0" applyNumberFormat="1" applyFont="1"/>
    <xf numFmtId="9" fontId="0" fillId="0" borderId="1" xfId="1" applyFont="1" applyBorder="1" applyAlignment="1">
      <alignment wrapText="1"/>
    </xf>
  </cellXfs>
  <cellStyles count="3">
    <cellStyle name="Normaallaad" xfId="0" builtinId="0"/>
    <cellStyle name="Normal 2" xfId="2"/>
    <cellStyle name="Prot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zoomScaleNormal="100" workbookViewId="0">
      <pane xSplit="2" ySplit="1" topLeftCell="C43" activePane="bottomRight" state="frozen"/>
      <selection pane="topRight" activeCell="C1" sqref="C1"/>
      <selection pane="bottomLeft" activeCell="A2" sqref="A2"/>
      <selection pane="bottomRight" activeCell="E86" sqref="E86"/>
    </sheetView>
  </sheetViews>
  <sheetFormatPr defaultRowHeight="15" x14ac:dyDescent="0.25"/>
  <cols>
    <col min="1" max="1" width="13.5703125" customWidth="1"/>
    <col min="2" max="2" width="21.42578125" customWidth="1"/>
    <col min="3" max="3" width="11.5703125" customWidth="1"/>
    <col min="4" max="4" width="17.7109375" customWidth="1"/>
    <col min="5" max="6" width="12.28515625" customWidth="1"/>
  </cols>
  <sheetData>
    <row r="1" spans="1:6" ht="91.15" customHeight="1" x14ac:dyDescent="0.25">
      <c r="A1" s="5" t="s">
        <v>96</v>
      </c>
      <c r="B1" s="5" t="s">
        <v>95</v>
      </c>
      <c r="C1" s="5" t="s">
        <v>97</v>
      </c>
      <c r="D1" s="5" t="s">
        <v>99</v>
      </c>
      <c r="E1" s="5" t="s">
        <v>0</v>
      </c>
      <c r="F1" s="5" t="s">
        <v>98</v>
      </c>
    </row>
    <row r="2" spans="1:6" x14ac:dyDescent="0.25">
      <c r="A2" s="1" t="s">
        <v>4</v>
      </c>
      <c r="B2" s="3" t="s">
        <v>3</v>
      </c>
      <c r="C2" s="4">
        <v>241772.74000000017</v>
      </c>
      <c r="D2" s="4">
        <v>259055.94477149536</v>
      </c>
      <c r="E2" s="4">
        <f t="shared" ref="E2:E33" si="0">D2-C2</f>
        <v>17283.204771495191</v>
      </c>
      <c r="F2" s="10">
        <f>E2/C2</f>
        <v>7.1485332761233464E-2</v>
      </c>
    </row>
    <row r="3" spans="1:6" x14ac:dyDescent="0.25">
      <c r="A3" s="1" t="s">
        <v>4</v>
      </c>
      <c r="B3" s="3" t="s">
        <v>13</v>
      </c>
      <c r="C3" s="4">
        <v>1271019.0599999952</v>
      </c>
      <c r="D3" s="4">
        <v>1287030.4726507466</v>
      </c>
      <c r="E3" s="4">
        <f t="shared" si="0"/>
        <v>16011.412650751416</v>
      </c>
      <c r="F3" s="10">
        <f t="shared" ref="F3:F66" si="1">E3/C3</f>
        <v>1.2597303340794494E-2</v>
      </c>
    </row>
    <row r="4" spans="1:6" ht="27.6" customHeight="1" x14ac:dyDescent="0.25">
      <c r="A4" s="1" t="s">
        <v>4</v>
      </c>
      <c r="B4" s="3" t="s">
        <v>18</v>
      </c>
      <c r="C4" s="4">
        <v>982138.36999999988</v>
      </c>
      <c r="D4" s="4">
        <v>758499.89990697522</v>
      </c>
      <c r="E4" s="7">
        <f t="shared" si="0"/>
        <v>-223638.47009302466</v>
      </c>
      <c r="F4" s="10">
        <f t="shared" si="1"/>
        <v>-0.22770566441979523</v>
      </c>
    </row>
    <row r="5" spans="1:6" x14ac:dyDescent="0.25">
      <c r="A5" s="1" t="s">
        <v>4</v>
      </c>
      <c r="B5" s="3" t="s">
        <v>31</v>
      </c>
      <c r="C5" s="4">
        <v>145675.27000000005</v>
      </c>
      <c r="D5" s="4">
        <v>151664.20688984595</v>
      </c>
      <c r="E5" s="4">
        <f t="shared" si="0"/>
        <v>5988.936889845907</v>
      </c>
      <c r="F5" s="10">
        <f t="shared" si="1"/>
        <v>4.1111555103662448E-2</v>
      </c>
    </row>
    <row r="6" spans="1:6" x14ac:dyDescent="0.25">
      <c r="A6" s="1" t="s">
        <v>4</v>
      </c>
      <c r="B6" s="3" t="s">
        <v>33</v>
      </c>
      <c r="C6" s="4">
        <v>210165.43999999986</v>
      </c>
      <c r="D6" s="4">
        <v>229779.55718783374</v>
      </c>
      <c r="E6" s="4">
        <f t="shared" si="0"/>
        <v>19614.117187833879</v>
      </c>
      <c r="F6" s="10">
        <f t="shared" si="1"/>
        <v>9.332703411100271E-2</v>
      </c>
    </row>
    <row r="7" spans="1:6" x14ac:dyDescent="0.25">
      <c r="A7" s="1" t="s">
        <v>4</v>
      </c>
      <c r="B7" s="3" t="s">
        <v>36</v>
      </c>
      <c r="C7" s="4">
        <v>268071.3799999996</v>
      </c>
      <c r="D7" s="4">
        <v>294247.13463976333</v>
      </c>
      <c r="E7" s="4">
        <f t="shared" si="0"/>
        <v>26175.754639763734</v>
      </c>
      <c r="F7" s="10">
        <f t="shared" si="1"/>
        <v>9.7644719252625078E-2</v>
      </c>
    </row>
    <row r="8" spans="1:6" x14ac:dyDescent="0.25">
      <c r="A8" s="1" t="s">
        <v>4</v>
      </c>
      <c r="B8" s="3" t="s">
        <v>37</v>
      </c>
      <c r="C8" s="4">
        <v>349076.33000000042</v>
      </c>
      <c r="D8" s="4">
        <v>332998.78532142029</v>
      </c>
      <c r="E8" s="7">
        <f t="shared" si="0"/>
        <v>-16077.544678580132</v>
      </c>
      <c r="F8" s="10">
        <f t="shared" si="1"/>
        <v>-4.6057390022921668E-2</v>
      </c>
    </row>
    <row r="9" spans="1:6" x14ac:dyDescent="0.25">
      <c r="A9" s="1" t="s">
        <v>4</v>
      </c>
      <c r="B9" s="3" t="s">
        <v>38</v>
      </c>
      <c r="C9" s="4">
        <v>59021.600000000028</v>
      </c>
      <c r="D9" s="4">
        <v>51586.618091377088</v>
      </c>
      <c r="E9" s="7">
        <f t="shared" si="0"/>
        <v>-7434.98190862294</v>
      </c>
      <c r="F9" s="10">
        <f t="shared" si="1"/>
        <v>-0.12597052449650528</v>
      </c>
    </row>
    <row r="10" spans="1:6" x14ac:dyDescent="0.25">
      <c r="A10" s="1" t="s">
        <v>4</v>
      </c>
      <c r="B10" s="3" t="s">
        <v>40</v>
      </c>
      <c r="C10" s="4">
        <v>905769.18000000156</v>
      </c>
      <c r="D10" s="4">
        <v>716039.38958591165</v>
      </c>
      <c r="E10" s="7">
        <f t="shared" si="0"/>
        <v>-189729.79041408992</v>
      </c>
      <c r="F10" s="10">
        <f t="shared" si="1"/>
        <v>-0.20946814553139201</v>
      </c>
    </row>
    <row r="11" spans="1:6" x14ac:dyDescent="0.25">
      <c r="A11" s="1" t="s">
        <v>4</v>
      </c>
      <c r="B11" s="3" t="s">
        <v>44</v>
      </c>
      <c r="C11" s="4">
        <v>1775157.3299999996</v>
      </c>
      <c r="D11" s="4">
        <v>1247260.9875723629</v>
      </c>
      <c r="E11" s="7">
        <f t="shared" si="0"/>
        <v>-527896.34242763673</v>
      </c>
      <c r="F11" s="10">
        <f t="shared" si="1"/>
        <v>-0.29738003133932744</v>
      </c>
    </row>
    <row r="12" spans="1:6" x14ac:dyDescent="0.25">
      <c r="A12" s="1" t="s">
        <v>4</v>
      </c>
      <c r="B12" s="3" t="s">
        <v>63</v>
      </c>
      <c r="C12" s="4">
        <v>149709.55999999971</v>
      </c>
      <c r="D12" s="4">
        <v>157143.88999407101</v>
      </c>
      <c r="E12" s="4">
        <f t="shared" si="0"/>
        <v>7434.3299940713041</v>
      </c>
      <c r="F12" s="10">
        <f t="shared" si="1"/>
        <v>4.9658351771732674E-2</v>
      </c>
    </row>
    <row r="13" spans="1:6" x14ac:dyDescent="0.25">
      <c r="A13" s="1" t="s">
        <v>4</v>
      </c>
      <c r="B13" s="3" t="s">
        <v>64</v>
      </c>
      <c r="C13" s="4">
        <v>975504.89999999991</v>
      </c>
      <c r="D13" s="4">
        <v>1048794.3564600842</v>
      </c>
      <c r="E13" s="4">
        <f t="shared" si="0"/>
        <v>73289.4564600843</v>
      </c>
      <c r="F13" s="10">
        <f t="shared" si="1"/>
        <v>7.5129767631186992E-2</v>
      </c>
    </row>
    <row r="14" spans="1:6" x14ac:dyDescent="0.25">
      <c r="A14" s="1" t="s">
        <v>4</v>
      </c>
      <c r="B14" s="3" t="s">
        <v>73</v>
      </c>
      <c r="C14" s="4">
        <v>409665.07999999891</v>
      </c>
      <c r="D14" s="4">
        <v>428140.65118719509</v>
      </c>
      <c r="E14" s="4">
        <f t="shared" si="0"/>
        <v>18475.571187196183</v>
      </c>
      <c r="F14" s="10">
        <f t="shared" si="1"/>
        <v>4.5099209303356369E-2</v>
      </c>
    </row>
    <row r="15" spans="1:6" x14ac:dyDescent="0.25">
      <c r="A15" s="1" t="s">
        <v>4</v>
      </c>
      <c r="B15" s="3" t="s">
        <v>74</v>
      </c>
      <c r="C15" s="4">
        <v>700491.70999999857</v>
      </c>
      <c r="D15" s="4">
        <v>773529.36466373655</v>
      </c>
      <c r="E15" s="4">
        <f t="shared" si="0"/>
        <v>73037.65466373798</v>
      </c>
      <c r="F15" s="10">
        <f t="shared" si="1"/>
        <v>0.10426626556899314</v>
      </c>
    </row>
    <row r="16" spans="1:6" x14ac:dyDescent="0.25">
      <c r="A16" s="1" t="s">
        <v>4</v>
      </c>
      <c r="B16" s="3" t="s">
        <v>77</v>
      </c>
      <c r="C16" s="4">
        <v>25169703.029999975</v>
      </c>
      <c r="D16" s="4">
        <v>24550519.7454818</v>
      </c>
      <c r="E16" s="7">
        <f t="shared" si="0"/>
        <v>-619183.28451817483</v>
      </c>
      <c r="F16" s="10">
        <f t="shared" si="1"/>
        <v>-2.4600341282539774E-2</v>
      </c>
    </row>
    <row r="17" spans="1:6" x14ac:dyDescent="0.25">
      <c r="A17" s="1" t="s">
        <v>4</v>
      </c>
      <c r="B17" s="3" t="s">
        <v>86</v>
      </c>
      <c r="C17" s="4">
        <v>2505683.639999995</v>
      </c>
      <c r="D17" s="4">
        <v>1930479.73580303</v>
      </c>
      <c r="E17" s="7">
        <f t="shared" si="0"/>
        <v>-575203.90419696504</v>
      </c>
      <c r="F17" s="10">
        <f t="shared" si="1"/>
        <v>-0.22955966787449919</v>
      </c>
    </row>
    <row r="18" spans="1:6" x14ac:dyDescent="0.25">
      <c r="A18" s="1" t="s">
        <v>15</v>
      </c>
      <c r="B18" s="3" t="s">
        <v>14</v>
      </c>
      <c r="C18" s="4">
        <v>365359.23</v>
      </c>
      <c r="D18" s="4">
        <v>377392.47659899242</v>
      </c>
      <c r="E18" s="4">
        <f t="shared" si="0"/>
        <v>12033.246598992439</v>
      </c>
      <c r="F18" s="10">
        <f t="shared" si="1"/>
        <v>3.2935384166953817E-2</v>
      </c>
    </row>
    <row r="19" spans="1:6" x14ac:dyDescent="0.25">
      <c r="A19" s="1" t="s">
        <v>2</v>
      </c>
      <c r="B19" s="3" t="s">
        <v>1</v>
      </c>
      <c r="C19" s="4">
        <v>475331.3299999999</v>
      </c>
      <c r="D19" s="4">
        <v>517080.48202802864</v>
      </c>
      <c r="E19" s="4">
        <f t="shared" si="0"/>
        <v>41749.152028028737</v>
      </c>
      <c r="F19" s="10">
        <f t="shared" si="1"/>
        <v>8.7831685801204706E-2</v>
      </c>
    </row>
    <row r="20" spans="1:6" x14ac:dyDescent="0.25">
      <c r="A20" s="1" t="s">
        <v>2</v>
      </c>
      <c r="B20" s="3" t="s">
        <v>21</v>
      </c>
      <c r="C20" s="4">
        <v>192110.51</v>
      </c>
      <c r="D20" s="4">
        <v>193634.80772660673</v>
      </c>
      <c r="E20" s="4">
        <f t="shared" si="0"/>
        <v>1524.2977266067173</v>
      </c>
      <c r="F20" s="10">
        <f t="shared" si="1"/>
        <v>7.9344837854353582E-3</v>
      </c>
    </row>
    <row r="21" spans="1:6" x14ac:dyDescent="0.25">
      <c r="A21" s="1" t="s">
        <v>2</v>
      </c>
      <c r="B21" s="3" t="s">
        <v>35</v>
      </c>
      <c r="C21" s="4">
        <v>202897.13999999978</v>
      </c>
      <c r="D21" s="4">
        <v>148636.56895704207</v>
      </c>
      <c r="E21" s="7">
        <f t="shared" si="0"/>
        <v>-54260.571042957716</v>
      </c>
      <c r="F21" s="10">
        <f t="shared" si="1"/>
        <v>-0.26742895953564338</v>
      </c>
    </row>
    <row r="22" spans="1:6" x14ac:dyDescent="0.25">
      <c r="A22" s="1" t="s">
        <v>2</v>
      </c>
      <c r="B22" s="3" t="s">
        <v>43</v>
      </c>
      <c r="C22" s="4">
        <v>274339.8900000006</v>
      </c>
      <c r="D22" s="4">
        <v>264009.31514884759</v>
      </c>
      <c r="E22" s="7">
        <f t="shared" si="0"/>
        <v>-10330.574851153011</v>
      </c>
      <c r="F22" s="10">
        <f t="shared" si="1"/>
        <v>-3.7656116473448277E-2</v>
      </c>
    </row>
    <row r="23" spans="1:6" x14ac:dyDescent="0.25">
      <c r="A23" s="1" t="s">
        <v>2</v>
      </c>
      <c r="B23" s="3" t="s">
        <v>51</v>
      </c>
      <c r="C23" s="4">
        <v>271654.73999999947</v>
      </c>
      <c r="D23" s="4">
        <v>315599.34223202989</v>
      </c>
      <c r="E23" s="4">
        <f t="shared" si="0"/>
        <v>43944.602232030418</v>
      </c>
      <c r="F23" s="10">
        <f t="shared" si="1"/>
        <v>0.16176637386128623</v>
      </c>
    </row>
    <row r="24" spans="1:6" x14ac:dyDescent="0.25">
      <c r="A24" s="1" t="s">
        <v>2</v>
      </c>
      <c r="B24" s="3" t="s">
        <v>52</v>
      </c>
      <c r="C24" s="4">
        <v>293480.21000000037</v>
      </c>
      <c r="D24" s="4">
        <v>287088.82608615828</v>
      </c>
      <c r="E24" s="7">
        <f t="shared" si="0"/>
        <v>-6391.3839138420881</v>
      </c>
      <c r="F24" s="10">
        <f t="shared" si="1"/>
        <v>-2.1777904254062241E-2</v>
      </c>
    </row>
    <row r="25" spans="1:6" x14ac:dyDescent="0.25">
      <c r="A25" s="1" t="s">
        <v>2</v>
      </c>
      <c r="B25" s="3" t="s">
        <v>76</v>
      </c>
      <c r="C25" s="4">
        <v>90925.750000000073</v>
      </c>
      <c r="D25" s="4">
        <v>103842.14391362685</v>
      </c>
      <c r="E25" s="4">
        <f t="shared" si="0"/>
        <v>12916.393913626773</v>
      </c>
      <c r="F25" s="10">
        <f t="shared" si="1"/>
        <v>0.14205430159912635</v>
      </c>
    </row>
    <row r="26" spans="1:6" x14ac:dyDescent="0.25">
      <c r="A26" s="1" t="s">
        <v>2</v>
      </c>
      <c r="B26" s="3" t="s">
        <v>81</v>
      </c>
      <c r="C26" s="4">
        <v>146082.21000000011</v>
      </c>
      <c r="D26" s="4">
        <v>156891.48250839001</v>
      </c>
      <c r="E26" s="4">
        <f t="shared" si="0"/>
        <v>10809.272508389899</v>
      </c>
      <c r="F26" s="10">
        <f t="shared" si="1"/>
        <v>7.3994448115139347E-2</v>
      </c>
    </row>
    <row r="27" spans="1:6" x14ac:dyDescent="0.25">
      <c r="A27" s="1" t="s">
        <v>20</v>
      </c>
      <c r="B27" s="3" t="s">
        <v>19</v>
      </c>
      <c r="C27" s="4">
        <v>497908.94000000024</v>
      </c>
      <c r="D27" s="4">
        <v>528345.32487015892</v>
      </c>
      <c r="E27" s="4">
        <f t="shared" si="0"/>
        <v>30436.384870158683</v>
      </c>
      <c r="F27" s="10">
        <f t="shared" si="1"/>
        <v>6.1128416111907266E-2</v>
      </c>
    </row>
    <row r="28" spans="1:6" x14ac:dyDescent="0.25">
      <c r="A28" s="1" t="s">
        <v>20</v>
      </c>
      <c r="B28" s="3" t="s">
        <v>49</v>
      </c>
      <c r="C28" s="4">
        <v>311976.08999999985</v>
      </c>
      <c r="D28" s="4">
        <v>352958.70011316857</v>
      </c>
      <c r="E28" s="4">
        <f t="shared" si="0"/>
        <v>40982.610113168717</v>
      </c>
      <c r="F28" s="10">
        <f t="shared" si="1"/>
        <v>0.131364586668064</v>
      </c>
    </row>
    <row r="29" spans="1:6" x14ac:dyDescent="0.25">
      <c r="A29" s="1" t="s">
        <v>20</v>
      </c>
      <c r="B29" s="3" t="s">
        <v>60</v>
      </c>
      <c r="C29" s="4">
        <v>412359.90999999875</v>
      </c>
      <c r="D29" s="4">
        <v>436177.25358504604</v>
      </c>
      <c r="E29" s="4">
        <f t="shared" si="0"/>
        <v>23817.343585047289</v>
      </c>
      <c r="F29" s="10">
        <f t="shared" si="1"/>
        <v>5.7758630282578542E-2</v>
      </c>
    </row>
    <row r="30" spans="1:6" x14ac:dyDescent="0.25">
      <c r="A30" s="1" t="s">
        <v>23</v>
      </c>
      <c r="B30" s="3" t="s">
        <v>22</v>
      </c>
      <c r="C30" s="4">
        <v>619877.5900000002</v>
      </c>
      <c r="D30" s="4">
        <v>644241.6174812949</v>
      </c>
      <c r="E30" s="4">
        <f t="shared" si="0"/>
        <v>24364.027481294703</v>
      </c>
      <c r="F30" s="10">
        <f t="shared" si="1"/>
        <v>3.9304578636718733E-2</v>
      </c>
    </row>
    <row r="31" spans="1:6" x14ac:dyDescent="0.25">
      <c r="A31" s="1" t="s">
        <v>23</v>
      </c>
      <c r="B31" s="3" t="s">
        <v>56</v>
      </c>
      <c r="C31" s="4">
        <v>262539.12000000023</v>
      </c>
      <c r="D31" s="4">
        <v>261174.53212239084</v>
      </c>
      <c r="E31" s="7">
        <f t="shared" si="0"/>
        <v>-1364.5878776093887</v>
      </c>
      <c r="F31" s="10">
        <f t="shared" si="1"/>
        <v>-5.1976554107798769E-3</v>
      </c>
    </row>
    <row r="32" spans="1:6" x14ac:dyDescent="0.25">
      <c r="A32" s="1" t="s">
        <v>23</v>
      </c>
      <c r="B32" s="3" t="s">
        <v>84</v>
      </c>
      <c r="C32" s="4">
        <v>531691.23999999941</v>
      </c>
      <c r="D32" s="4">
        <v>564686.40357376006</v>
      </c>
      <c r="E32" s="4">
        <f t="shared" si="0"/>
        <v>32995.163573760656</v>
      </c>
      <c r="F32" s="10">
        <f t="shared" si="1"/>
        <v>6.2057000551223471E-2</v>
      </c>
    </row>
    <row r="33" spans="1:6" x14ac:dyDescent="0.25">
      <c r="A33" s="1" t="s">
        <v>10</v>
      </c>
      <c r="B33" s="3" t="s">
        <v>9</v>
      </c>
      <c r="C33" s="4">
        <v>389435.34999999974</v>
      </c>
      <c r="D33" s="4">
        <v>383223.79016287188</v>
      </c>
      <c r="E33" s="7">
        <f t="shared" si="0"/>
        <v>-6211.5598371278611</v>
      </c>
      <c r="F33" s="10">
        <f t="shared" si="1"/>
        <v>-1.5950169488023788E-2</v>
      </c>
    </row>
    <row r="34" spans="1:6" x14ac:dyDescent="0.25">
      <c r="A34" s="1" t="s">
        <v>10</v>
      </c>
      <c r="B34" s="3" t="s">
        <v>41</v>
      </c>
      <c r="C34" s="4">
        <v>533178.54999999842</v>
      </c>
      <c r="D34" s="4">
        <v>513018.78003509034</v>
      </c>
      <c r="E34" s="7">
        <f t="shared" ref="E34:E65" si="2">D34-C34</f>
        <v>-20159.769964908075</v>
      </c>
      <c r="F34" s="10">
        <f t="shared" si="1"/>
        <v>-3.7810542012442425E-2</v>
      </c>
    </row>
    <row r="35" spans="1:6" x14ac:dyDescent="0.25">
      <c r="A35" s="1" t="s">
        <v>10</v>
      </c>
      <c r="B35" s="3" t="s">
        <v>91</v>
      </c>
      <c r="C35" s="4">
        <v>58029.97</v>
      </c>
      <c r="D35" s="4">
        <v>39357.85287755348</v>
      </c>
      <c r="E35" s="7">
        <f t="shared" si="2"/>
        <v>-18672.117122446522</v>
      </c>
      <c r="F35" s="10">
        <f t="shared" si="1"/>
        <v>-0.3217667891685369</v>
      </c>
    </row>
    <row r="36" spans="1:6" x14ac:dyDescent="0.25">
      <c r="A36" s="1" t="s">
        <v>12</v>
      </c>
      <c r="B36" s="3" t="s">
        <v>11</v>
      </c>
      <c r="C36" s="4">
        <v>332875.95000000042</v>
      </c>
      <c r="D36" s="4">
        <v>297078.01616308955</v>
      </c>
      <c r="E36" s="7">
        <f t="shared" si="2"/>
        <v>-35797.933836910874</v>
      </c>
      <c r="F36" s="10">
        <f t="shared" si="1"/>
        <v>-0.10754136439388555</v>
      </c>
    </row>
    <row r="37" spans="1:6" x14ac:dyDescent="0.25">
      <c r="A37" s="1" t="s">
        <v>12</v>
      </c>
      <c r="B37" s="3" t="s">
        <v>24</v>
      </c>
      <c r="C37" s="4">
        <v>164234.25000000009</v>
      </c>
      <c r="D37" s="4">
        <v>174804.80799902271</v>
      </c>
      <c r="E37" s="4">
        <f t="shared" si="2"/>
        <v>10570.557999022625</v>
      </c>
      <c r="F37" s="10">
        <f t="shared" si="1"/>
        <v>6.4362689262578418E-2</v>
      </c>
    </row>
    <row r="38" spans="1:6" x14ac:dyDescent="0.25">
      <c r="A38" s="1" t="s">
        <v>12</v>
      </c>
      <c r="B38" s="3" t="s">
        <v>65</v>
      </c>
      <c r="C38" s="4">
        <v>169679.85</v>
      </c>
      <c r="D38" s="4">
        <v>149883.93443005744</v>
      </c>
      <c r="E38" s="7">
        <f t="shared" si="2"/>
        <v>-19795.915569942561</v>
      </c>
      <c r="F38" s="10">
        <f t="shared" si="1"/>
        <v>-0.11666627221760605</v>
      </c>
    </row>
    <row r="39" spans="1:6" x14ac:dyDescent="0.25">
      <c r="A39" s="1" t="s">
        <v>12</v>
      </c>
      <c r="B39" s="3" t="s">
        <v>66</v>
      </c>
      <c r="C39" s="4">
        <v>160957.2000000001</v>
      </c>
      <c r="D39" s="4">
        <v>173774.46032606938</v>
      </c>
      <c r="E39" s="4">
        <f t="shared" si="2"/>
        <v>12817.260326069285</v>
      </c>
      <c r="F39" s="10">
        <f t="shared" si="1"/>
        <v>7.9631481698670681E-2</v>
      </c>
    </row>
    <row r="40" spans="1:6" x14ac:dyDescent="0.25">
      <c r="A40" s="1" t="s">
        <v>12</v>
      </c>
      <c r="B40" s="3" t="s">
        <v>78</v>
      </c>
      <c r="C40" s="4">
        <v>290782.22999999975</v>
      </c>
      <c r="D40" s="4">
        <v>300188.17665370938</v>
      </c>
      <c r="E40" s="4">
        <f t="shared" si="2"/>
        <v>9405.9466537096305</v>
      </c>
      <c r="F40" s="10">
        <f t="shared" si="1"/>
        <v>3.2347047664190616E-2</v>
      </c>
    </row>
    <row r="41" spans="1:6" x14ac:dyDescent="0.25">
      <c r="A41" s="1" t="s">
        <v>12</v>
      </c>
      <c r="B41" s="3" t="s">
        <v>89</v>
      </c>
      <c r="C41" s="4">
        <v>498455.5299999998</v>
      </c>
      <c r="D41" s="4">
        <v>525975.26302700583</v>
      </c>
      <c r="E41" s="4">
        <f t="shared" si="2"/>
        <v>27519.733027006034</v>
      </c>
      <c r="F41" s="10">
        <f t="shared" si="1"/>
        <v>5.5210006451339895E-2</v>
      </c>
    </row>
    <row r="42" spans="1:6" x14ac:dyDescent="0.25">
      <c r="A42" s="1" t="s">
        <v>12</v>
      </c>
      <c r="B42" s="3" t="s">
        <v>90</v>
      </c>
      <c r="C42" s="4">
        <v>200284.81999999983</v>
      </c>
      <c r="D42" s="4">
        <v>156743.15060078847</v>
      </c>
      <c r="E42" s="7">
        <f t="shared" si="2"/>
        <v>-43541.669399211358</v>
      </c>
      <c r="F42" s="10">
        <f t="shared" si="1"/>
        <v>-0.21739874943698376</v>
      </c>
    </row>
    <row r="43" spans="1:6" x14ac:dyDescent="0.25">
      <c r="A43" s="1" t="s">
        <v>12</v>
      </c>
      <c r="B43" s="3" t="s">
        <v>94</v>
      </c>
      <c r="C43" s="4">
        <v>386118.79999999987</v>
      </c>
      <c r="D43" s="4">
        <v>399417.68869756837</v>
      </c>
      <c r="E43" s="4">
        <f t="shared" si="2"/>
        <v>13298.888697568502</v>
      </c>
      <c r="F43" s="10">
        <f t="shared" si="1"/>
        <v>3.4442479095989388E-2</v>
      </c>
    </row>
    <row r="44" spans="1:6" x14ac:dyDescent="0.25">
      <c r="A44" s="1" t="s">
        <v>27</v>
      </c>
      <c r="B44" s="3" t="s">
        <v>26</v>
      </c>
      <c r="C44" s="4">
        <v>264502.00000000023</v>
      </c>
      <c r="D44" s="4">
        <v>294420.69627081376</v>
      </c>
      <c r="E44" s="4">
        <f t="shared" si="2"/>
        <v>29918.696270813525</v>
      </c>
      <c r="F44" s="10">
        <f t="shared" si="1"/>
        <v>0.11311330829564048</v>
      </c>
    </row>
    <row r="45" spans="1:6" x14ac:dyDescent="0.25">
      <c r="A45" s="1" t="s">
        <v>27</v>
      </c>
      <c r="B45" s="3" t="s">
        <v>61</v>
      </c>
      <c r="C45" s="4">
        <v>399726.6300000007</v>
      </c>
      <c r="D45" s="4">
        <v>423524.6863962675</v>
      </c>
      <c r="E45" s="4">
        <f t="shared" si="2"/>
        <v>23798.056396266795</v>
      </c>
      <c r="F45" s="10">
        <f t="shared" si="1"/>
        <v>5.9535829264782167E-2</v>
      </c>
    </row>
    <row r="46" spans="1:6" x14ac:dyDescent="0.25">
      <c r="A46" s="1" t="s">
        <v>27</v>
      </c>
      <c r="B46" s="3" t="s">
        <v>70</v>
      </c>
      <c r="C46" s="4">
        <v>180090.4500000001</v>
      </c>
      <c r="D46" s="4">
        <v>205804.16486724472</v>
      </c>
      <c r="E46" s="4">
        <f t="shared" si="2"/>
        <v>25713.71486724462</v>
      </c>
      <c r="F46" s="10">
        <f t="shared" si="1"/>
        <v>0.142782223417425</v>
      </c>
    </row>
    <row r="47" spans="1:6" x14ac:dyDescent="0.25">
      <c r="A47" s="1" t="s">
        <v>17</v>
      </c>
      <c r="B47" s="3" t="s">
        <v>16</v>
      </c>
      <c r="C47" s="4">
        <v>207838.13999999969</v>
      </c>
      <c r="D47" s="4">
        <v>221257.08838869416</v>
      </c>
      <c r="E47" s="4">
        <f t="shared" si="2"/>
        <v>13418.948388694465</v>
      </c>
      <c r="F47" s="10">
        <f t="shared" si="1"/>
        <v>6.4564417236867525E-2</v>
      </c>
    </row>
    <row r="48" spans="1:6" x14ac:dyDescent="0.25">
      <c r="A48" s="1" t="s">
        <v>17</v>
      </c>
      <c r="B48" s="3" t="s">
        <v>32</v>
      </c>
      <c r="C48" s="4">
        <v>3405.7299999999991</v>
      </c>
      <c r="D48" s="4">
        <v>5864.998070303086</v>
      </c>
      <c r="E48" s="4">
        <f t="shared" si="2"/>
        <v>2459.2680703030869</v>
      </c>
      <c r="F48" s="10">
        <f t="shared" si="1"/>
        <v>0.72209719217409707</v>
      </c>
    </row>
    <row r="49" spans="1:6" x14ac:dyDescent="0.25">
      <c r="A49" s="1" t="s">
        <v>17</v>
      </c>
      <c r="B49" s="3" t="s">
        <v>42</v>
      </c>
      <c r="C49" s="4">
        <v>400479.27999999991</v>
      </c>
      <c r="D49" s="4">
        <v>385986.77966792643</v>
      </c>
      <c r="E49" s="7">
        <f t="shared" si="2"/>
        <v>-14492.500332073483</v>
      </c>
      <c r="F49" s="10">
        <f t="shared" si="1"/>
        <v>-3.6187890499786872E-2</v>
      </c>
    </row>
    <row r="50" spans="1:6" x14ac:dyDescent="0.25">
      <c r="A50" s="1" t="s">
        <v>17</v>
      </c>
      <c r="B50" s="3" t="s">
        <v>58</v>
      </c>
      <c r="C50" s="4">
        <v>302534.56</v>
      </c>
      <c r="D50" s="4">
        <v>335132.37220312509</v>
      </c>
      <c r="E50" s="4">
        <f t="shared" si="2"/>
        <v>32597.812203125097</v>
      </c>
      <c r="F50" s="10">
        <f t="shared" si="1"/>
        <v>0.10774905254832737</v>
      </c>
    </row>
    <row r="51" spans="1:6" x14ac:dyDescent="0.25">
      <c r="A51" s="1" t="s">
        <v>17</v>
      </c>
      <c r="B51" s="3" t="s">
        <v>62</v>
      </c>
      <c r="C51" s="4">
        <v>1431918.8899999948</v>
      </c>
      <c r="D51" s="4">
        <v>1496781.0096245981</v>
      </c>
      <c r="E51" s="4">
        <f t="shared" si="2"/>
        <v>64862.119624603307</v>
      </c>
      <c r="F51" s="10">
        <f t="shared" si="1"/>
        <v>4.5297341963694289E-2</v>
      </c>
    </row>
    <row r="52" spans="1:6" x14ac:dyDescent="0.25">
      <c r="A52" s="1" t="s">
        <v>17</v>
      </c>
      <c r="B52" s="3" t="s">
        <v>71</v>
      </c>
      <c r="C52" s="4">
        <v>408990.36000000045</v>
      </c>
      <c r="D52" s="4">
        <v>417855.37105067854</v>
      </c>
      <c r="E52" s="4">
        <f t="shared" si="2"/>
        <v>8865.0110506780911</v>
      </c>
      <c r="F52" s="10">
        <f t="shared" si="1"/>
        <v>2.1675354525906385E-2</v>
      </c>
    </row>
    <row r="53" spans="1:6" x14ac:dyDescent="0.25">
      <c r="A53" s="1" t="s">
        <v>17</v>
      </c>
      <c r="B53" s="3" t="s">
        <v>82</v>
      </c>
      <c r="C53" s="4">
        <v>310580.70999999985</v>
      </c>
      <c r="D53" s="4">
        <v>351485.15213265113</v>
      </c>
      <c r="E53" s="4">
        <f t="shared" si="2"/>
        <v>40904.442132651282</v>
      </c>
      <c r="F53" s="10">
        <f t="shared" si="1"/>
        <v>0.13170309943798925</v>
      </c>
    </row>
    <row r="54" spans="1:6" x14ac:dyDescent="0.25">
      <c r="A54" s="1" t="s">
        <v>30</v>
      </c>
      <c r="B54" s="3" t="s">
        <v>29</v>
      </c>
      <c r="C54" s="4">
        <v>206122.50999999998</v>
      </c>
      <c r="D54" s="4">
        <v>217690.23548725675</v>
      </c>
      <c r="E54" s="4">
        <f t="shared" si="2"/>
        <v>11567.725487256772</v>
      </c>
      <c r="F54" s="10">
        <f t="shared" si="1"/>
        <v>5.6120631789593346E-2</v>
      </c>
    </row>
    <row r="55" spans="1:6" x14ac:dyDescent="0.25">
      <c r="A55" s="1" t="s">
        <v>30</v>
      </c>
      <c r="B55" s="3" t="s">
        <v>34</v>
      </c>
      <c r="C55" s="4">
        <v>271755.65000000014</v>
      </c>
      <c r="D55" s="4">
        <v>296274.19380151085</v>
      </c>
      <c r="E55" s="4">
        <f t="shared" si="2"/>
        <v>24518.543801510707</v>
      </c>
      <c r="F55" s="10">
        <f t="shared" si="1"/>
        <v>9.0222756367754245E-2</v>
      </c>
    </row>
    <row r="56" spans="1:6" x14ac:dyDescent="0.25">
      <c r="A56" s="1" t="s">
        <v>30</v>
      </c>
      <c r="B56" s="3" t="s">
        <v>50</v>
      </c>
      <c r="C56" s="4">
        <v>510907.37000000116</v>
      </c>
      <c r="D56" s="4">
        <v>522973.97344760789</v>
      </c>
      <c r="E56" s="4">
        <f t="shared" si="2"/>
        <v>12066.603447606729</v>
      </c>
      <c r="F56" s="10">
        <f t="shared" si="1"/>
        <v>2.3617986656968171E-2</v>
      </c>
    </row>
    <row r="57" spans="1:6" x14ac:dyDescent="0.25">
      <c r="A57" s="1" t="s">
        <v>30</v>
      </c>
      <c r="B57" s="3" t="s">
        <v>67</v>
      </c>
      <c r="C57" s="4">
        <v>478391.58000000101</v>
      </c>
      <c r="D57" s="4">
        <v>489083.50132147316</v>
      </c>
      <c r="E57" s="4">
        <f t="shared" si="2"/>
        <v>10691.921321472153</v>
      </c>
      <c r="F57" s="10">
        <f t="shared" si="1"/>
        <v>2.2349727228627499E-2</v>
      </c>
    </row>
    <row r="58" spans="1:6" x14ac:dyDescent="0.25">
      <c r="A58" s="1" t="s">
        <v>46</v>
      </c>
      <c r="B58" s="3" t="s">
        <v>45</v>
      </c>
      <c r="C58" s="4">
        <v>84349.600000000122</v>
      </c>
      <c r="D58" s="4">
        <v>87525.025828896672</v>
      </c>
      <c r="E58" s="4">
        <f t="shared" si="2"/>
        <v>3175.4258288965502</v>
      </c>
      <c r="F58" s="10">
        <f t="shared" si="1"/>
        <v>3.7646009333731821E-2</v>
      </c>
    </row>
    <row r="59" spans="1:6" x14ac:dyDescent="0.25">
      <c r="A59" s="2" t="s">
        <v>46</v>
      </c>
      <c r="B59" s="3" t="s">
        <v>68</v>
      </c>
      <c r="C59" s="4">
        <v>2476.2200000000007</v>
      </c>
      <c r="D59" s="4">
        <v>3020.5870230009477</v>
      </c>
      <c r="E59" s="4">
        <f t="shared" si="2"/>
        <v>544.36702300094703</v>
      </c>
      <c r="F59" s="10">
        <f t="shared" si="1"/>
        <v>0.2198379073753329</v>
      </c>
    </row>
    <row r="60" spans="1:6" x14ac:dyDescent="0.25">
      <c r="A60" s="2" t="s">
        <v>46</v>
      </c>
      <c r="B60" s="3" t="s">
        <v>72</v>
      </c>
      <c r="C60" s="4">
        <v>1239592.9000000057</v>
      </c>
      <c r="D60" s="4">
        <v>1248357.8495696203</v>
      </c>
      <c r="E60" s="4">
        <f t="shared" si="2"/>
        <v>8764.9495696146041</v>
      </c>
      <c r="F60" s="10">
        <f t="shared" si="1"/>
        <v>7.0708291162482166E-3</v>
      </c>
    </row>
    <row r="61" spans="1:6" x14ac:dyDescent="0.25">
      <c r="A61" s="1" t="s">
        <v>8</v>
      </c>
      <c r="B61" s="3" t="s">
        <v>7</v>
      </c>
      <c r="C61" s="4">
        <v>373152.81000000017</v>
      </c>
      <c r="D61" s="4">
        <v>410085.35259295092</v>
      </c>
      <c r="E61" s="4">
        <f t="shared" si="2"/>
        <v>36932.542592950747</v>
      </c>
      <c r="F61" s="10">
        <f t="shared" si="1"/>
        <v>9.8974311872261481E-2</v>
      </c>
    </row>
    <row r="62" spans="1:6" x14ac:dyDescent="0.25">
      <c r="A62" s="1" t="s">
        <v>8</v>
      </c>
      <c r="B62" s="3" t="s">
        <v>25</v>
      </c>
      <c r="C62" s="4">
        <v>267012.71000000014</v>
      </c>
      <c r="D62" s="4">
        <v>307536.9344784838</v>
      </c>
      <c r="E62" s="4">
        <f t="shared" si="2"/>
        <v>40524.224478483666</v>
      </c>
      <c r="F62" s="10">
        <f t="shared" si="1"/>
        <v>0.15176889698802595</v>
      </c>
    </row>
    <row r="63" spans="1:6" x14ac:dyDescent="0.25">
      <c r="A63" s="1" t="s">
        <v>8</v>
      </c>
      <c r="B63" s="3" t="s">
        <v>28</v>
      </c>
      <c r="C63" s="4">
        <v>196943.67000000019</v>
      </c>
      <c r="D63" s="4">
        <v>226003.54815135885</v>
      </c>
      <c r="E63" s="4">
        <f t="shared" si="2"/>
        <v>29059.878151358658</v>
      </c>
      <c r="F63" s="10">
        <f t="shared" si="1"/>
        <v>0.14755426336555336</v>
      </c>
    </row>
    <row r="64" spans="1:6" x14ac:dyDescent="0.25">
      <c r="A64" s="1" t="s">
        <v>8</v>
      </c>
      <c r="B64" s="3" t="s">
        <v>39</v>
      </c>
      <c r="C64" s="4">
        <v>65828.980000000098</v>
      </c>
      <c r="D64" s="4">
        <v>79718.496381880541</v>
      </c>
      <c r="E64" s="4">
        <f t="shared" si="2"/>
        <v>13889.516381880443</v>
      </c>
      <c r="F64" s="10">
        <f t="shared" si="1"/>
        <v>0.21099394798279456</v>
      </c>
    </row>
    <row r="65" spans="1:6" x14ac:dyDescent="0.25">
      <c r="A65" s="1" t="s">
        <v>8</v>
      </c>
      <c r="B65" s="3" t="s">
        <v>53</v>
      </c>
      <c r="C65" s="4">
        <v>122506.23999999999</v>
      </c>
      <c r="D65" s="4">
        <v>136910.97521798979</v>
      </c>
      <c r="E65" s="4">
        <f t="shared" si="2"/>
        <v>14404.735217989801</v>
      </c>
      <c r="F65" s="10">
        <f t="shared" si="1"/>
        <v>0.11758368567992783</v>
      </c>
    </row>
    <row r="66" spans="1:6" x14ac:dyDescent="0.25">
      <c r="A66" s="1" t="s">
        <v>8</v>
      </c>
      <c r="B66" s="3" t="s">
        <v>57</v>
      </c>
      <c r="C66" s="4">
        <v>317343.15999999992</v>
      </c>
      <c r="D66" s="4">
        <v>351317.4211513733</v>
      </c>
      <c r="E66" s="4">
        <f t="shared" ref="E66:E80" si="3">D66-C66</f>
        <v>33974.261151373386</v>
      </c>
      <c r="F66" s="10">
        <f t="shared" si="1"/>
        <v>0.10705843211296376</v>
      </c>
    </row>
    <row r="67" spans="1:6" x14ac:dyDescent="0.25">
      <c r="A67" s="1" t="s">
        <v>8</v>
      </c>
      <c r="B67" s="3" t="s">
        <v>79</v>
      </c>
      <c r="C67" s="4">
        <v>1921219.4399999988</v>
      </c>
      <c r="D67" s="4">
        <v>2073062.2955278258</v>
      </c>
      <c r="E67" s="4">
        <f t="shared" si="3"/>
        <v>151842.85552782705</v>
      </c>
      <c r="F67" s="10">
        <f t="shared" ref="F67:F80" si="4">E67/C67</f>
        <v>7.9034623722018527E-2</v>
      </c>
    </row>
    <row r="68" spans="1:6" x14ac:dyDescent="0.25">
      <c r="A68" s="1" t="s">
        <v>8</v>
      </c>
      <c r="B68" s="3" t="s">
        <v>80</v>
      </c>
      <c r="C68" s="4">
        <v>340056.41999999969</v>
      </c>
      <c r="D68" s="4">
        <v>385902.40864716162</v>
      </c>
      <c r="E68" s="4">
        <f t="shared" si="3"/>
        <v>45845.988647161925</v>
      </c>
      <c r="F68" s="10">
        <f t="shared" si="4"/>
        <v>0.13481877109440241</v>
      </c>
    </row>
    <row r="69" spans="1:6" x14ac:dyDescent="0.25">
      <c r="A69" s="1" t="s">
        <v>55</v>
      </c>
      <c r="B69" s="3" t="s">
        <v>54</v>
      </c>
      <c r="C69" s="4">
        <v>206971.00000000015</v>
      </c>
      <c r="D69" s="4">
        <v>226511.12012436392</v>
      </c>
      <c r="E69" s="4">
        <f t="shared" si="3"/>
        <v>19540.120124363777</v>
      </c>
      <c r="F69" s="10">
        <f t="shared" si="4"/>
        <v>9.4409942090262711E-2</v>
      </c>
    </row>
    <row r="70" spans="1:6" x14ac:dyDescent="0.25">
      <c r="A70" s="1" t="s">
        <v>55</v>
      </c>
      <c r="B70" s="3" t="s">
        <v>83</v>
      </c>
      <c r="C70" s="4">
        <v>309521.93000000005</v>
      </c>
      <c r="D70" s="4">
        <v>321079.06519873434</v>
      </c>
      <c r="E70" s="4">
        <f t="shared" si="3"/>
        <v>11557.135198734293</v>
      </c>
      <c r="F70" s="10">
        <f t="shared" si="4"/>
        <v>3.7338663527764548E-2</v>
      </c>
    </row>
    <row r="71" spans="1:6" x14ac:dyDescent="0.25">
      <c r="A71" s="1" t="s">
        <v>55</v>
      </c>
      <c r="B71" s="3" t="s">
        <v>85</v>
      </c>
      <c r="C71" s="4">
        <v>391233.38000000041</v>
      </c>
      <c r="D71" s="4">
        <v>391204.44725991879</v>
      </c>
      <c r="E71" s="7">
        <f t="shared" si="3"/>
        <v>-28.932740081625525</v>
      </c>
      <c r="F71" s="10">
        <f t="shared" si="4"/>
        <v>-7.3952636867604429E-5</v>
      </c>
    </row>
    <row r="72" spans="1:6" x14ac:dyDescent="0.25">
      <c r="A72" s="1" t="s">
        <v>48</v>
      </c>
      <c r="B72" s="3" t="s">
        <v>47</v>
      </c>
      <c r="C72" s="4">
        <v>446150.9899999997</v>
      </c>
      <c r="D72" s="4">
        <v>468987.45725415385</v>
      </c>
      <c r="E72" s="4">
        <f t="shared" si="3"/>
        <v>22836.467254154151</v>
      </c>
      <c r="F72" s="10">
        <f t="shared" si="4"/>
        <v>5.1185512900361753E-2</v>
      </c>
    </row>
    <row r="73" spans="1:6" x14ac:dyDescent="0.25">
      <c r="A73" s="1" t="s">
        <v>48</v>
      </c>
      <c r="B73" s="3" t="s">
        <v>59</v>
      </c>
      <c r="C73" s="4">
        <v>417586.94999999984</v>
      </c>
      <c r="D73" s="4">
        <v>439770.24909648427</v>
      </c>
      <c r="E73" s="4">
        <f t="shared" si="3"/>
        <v>22183.299096484436</v>
      </c>
      <c r="F73" s="10">
        <f t="shared" si="4"/>
        <v>5.312258703602793E-2</v>
      </c>
    </row>
    <row r="74" spans="1:6" x14ac:dyDescent="0.25">
      <c r="A74" s="1" t="s">
        <v>48</v>
      </c>
      <c r="B74" s="3" t="s">
        <v>87</v>
      </c>
      <c r="C74" s="4">
        <v>155194.62000000005</v>
      </c>
      <c r="D74" s="4">
        <v>173646.89447210552</v>
      </c>
      <c r="E74" s="4">
        <f t="shared" si="3"/>
        <v>18452.274472105462</v>
      </c>
      <c r="F74" s="10">
        <f t="shared" si="4"/>
        <v>0.11889764266380791</v>
      </c>
    </row>
    <row r="75" spans="1:6" x14ac:dyDescent="0.25">
      <c r="A75" s="1" t="s">
        <v>48</v>
      </c>
      <c r="B75" s="3" t="s">
        <v>88</v>
      </c>
      <c r="C75" s="4">
        <v>673451.9199999983</v>
      </c>
      <c r="D75" s="4">
        <v>738268.44469813758</v>
      </c>
      <c r="E75" s="4">
        <f t="shared" si="3"/>
        <v>64816.524698139285</v>
      </c>
      <c r="F75" s="10">
        <f t="shared" si="4"/>
        <v>9.6245214800396509E-2</v>
      </c>
    </row>
    <row r="76" spans="1:6" x14ac:dyDescent="0.25">
      <c r="A76" s="1" t="s">
        <v>6</v>
      </c>
      <c r="B76" s="3" t="s">
        <v>5</v>
      </c>
      <c r="C76" s="4">
        <v>165338.02000000014</v>
      </c>
      <c r="D76" s="4">
        <v>179924.86416581212</v>
      </c>
      <c r="E76" s="4">
        <f t="shared" si="3"/>
        <v>14586.844165811985</v>
      </c>
      <c r="F76" s="10">
        <f t="shared" si="4"/>
        <v>8.8224379158598681E-2</v>
      </c>
    </row>
    <row r="77" spans="1:6" x14ac:dyDescent="0.25">
      <c r="A77" s="1" t="s">
        <v>6</v>
      </c>
      <c r="B77" s="3" t="s">
        <v>69</v>
      </c>
      <c r="C77" s="4">
        <v>328444.01999999996</v>
      </c>
      <c r="D77" s="4">
        <v>351826.64142937027</v>
      </c>
      <c r="E77" s="4">
        <f t="shared" si="3"/>
        <v>23382.621429370309</v>
      </c>
      <c r="F77" s="10">
        <f t="shared" si="4"/>
        <v>7.119210582482309E-2</v>
      </c>
    </row>
    <row r="78" spans="1:6" x14ac:dyDescent="0.25">
      <c r="A78" s="1" t="s">
        <v>6</v>
      </c>
      <c r="B78" s="3" t="s">
        <v>75</v>
      </c>
      <c r="C78" s="4">
        <v>182484.32999999984</v>
      </c>
      <c r="D78" s="4">
        <v>211100.07111425992</v>
      </c>
      <c r="E78" s="4">
        <f t="shared" si="3"/>
        <v>28615.741114260076</v>
      </c>
      <c r="F78" s="10">
        <f t="shared" si="4"/>
        <v>0.15681204580283742</v>
      </c>
    </row>
    <row r="79" spans="1:6" x14ac:dyDescent="0.25">
      <c r="A79" s="1" t="s">
        <v>6</v>
      </c>
      <c r="B79" s="3" t="s">
        <v>92</v>
      </c>
      <c r="C79" s="4">
        <v>103697.33999999998</v>
      </c>
      <c r="D79" s="4">
        <v>112201.46091435115</v>
      </c>
      <c r="E79" s="4">
        <f t="shared" si="3"/>
        <v>8504.120914351166</v>
      </c>
      <c r="F79" s="10">
        <f t="shared" si="4"/>
        <v>8.2009055529786656E-2</v>
      </c>
    </row>
    <row r="80" spans="1:6" x14ac:dyDescent="0.25">
      <c r="A80" s="1" t="s">
        <v>6</v>
      </c>
      <c r="B80" s="3" t="s">
        <v>93</v>
      </c>
      <c r="C80" s="4">
        <v>371330.92999999982</v>
      </c>
      <c r="D80" s="4">
        <v>434517.0125699761</v>
      </c>
      <c r="E80" s="4">
        <f t="shared" si="3"/>
        <v>63186.082569976279</v>
      </c>
      <c r="F80" s="10">
        <f t="shared" si="4"/>
        <v>0.17016110823296166</v>
      </c>
    </row>
    <row r="81" spans="3:6" x14ac:dyDescent="0.25">
      <c r="C81" s="6">
        <f>SUM(C2:C80)</f>
        <v>58310322.459999971</v>
      </c>
      <c r="D81" s="6">
        <f t="shared" ref="D81:E81" si="5">SUM(D2:D80)</f>
        <v>57504608.78372439</v>
      </c>
      <c r="E81" s="6">
        <f t="shared" si="5"/>
        <v>-805713.67627558159</v>
      </c>
      <c r="F81" s="9"/>
    </row>
    <row r="83" spans="3:6" x14ac:dyDescent="0.25">
      <c r="E83" s="8"/>
      <c r="F8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Sulev Liivik</dc:creator>
  <cp:lastModifiedBy>Virve Torpan</cp:lastModifiedBy>
  <dcterms:created xsi:type="dcterms:W3CDTF">2023-06-08T17:22:08Z</dcterms:created>
  <dcterms:modified xsi:type="dcterms:W3CDTF">2023-07-31T05:26:47Z</dcterms:modified>
</cp:coreProperties>
</file>